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0188C65-CE9E-438E-AC33-193FAA387B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6-" sheetId="1" r:id="rId1"/>
  </sheets>
  <definedNames>
    <definedName name="_xlnm.Print_Titles" localSheetId="0">'-66-'!$2:$2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" l="1"/>
  <c r="C45" i="1"/>
  <c r="C54" i="1" s="1"/>
  <c r="D54" i="1" s="1"/>
  <c r="D53" i="1"/>
  <c r="F36" i="1"/>
  <c r="D37" i="1"/>
  <c r="D38" i="1"/>
  <c r="D39" i="1"/>
  <c r="D40" i="1"/>
  <c r="D41" i="1"/>
  <c r="D42" i="1"/>
  <c r="D43" i="1"/>
  <c r="D44" i="1"/>
  <c r="D36" i="1"/>
  <c r="D3" i="1"/>
  <c r="F4" i="1"/>
  <c r="D4" i="1"/>
  <c r="F25" i="1"/>
  <c r="D26" i="1"/>
  <c r="D27" i="1"/>
  <c r="D28" i="1"/>
  <c r="D29" i="1"/>
  <c r="D30" i="1"/>
  <c r="D31" i="1"/>
  <c r="D32" i="1"/>
  <c r="D33" i="1"/>
  <c r="D34" i="1"/>
  <c r="D25" i="1"/>
  <c r="F26" i="1"/>
  <c r="D24" i="1"/>
  <c r="D19" i="1"/>
  <c r="D15" i="1"/>
  <c r="F47" i="1"/>
  <c r="F48" i="1"/>
  <c r="F49" i="1"/>
  <c r="F50" i="1"/>
  <c r="F51" i="1"/>
  <c r="F52" i="1"/>
  <c r="F53" i="1"/>
  <c r="F46" i="1"/>
  <c r="D47" i="1"/>
  <c r="D48" i="1"/>
  <c r="D49" i="1"/>
  <c r="D50" i="1"/>
  <c r="D51" i="1"/>
  <c r="D52" i="1"/>
  <c r="D46" i="1"/>
  <c r="D5" i="1"/>
  <c r="F3" i="1"/>
  <c r="C3" i="1"/>
  <c r="E3" i="1"/>
  <c r="F44" i="1"/>
  <c r="G5" i="1"/>
  <c r="F5" i="1" s="1"/>
  <c r="G6" i="1"/>
  <c r="F6" i="1" s="1"/>
  <c r="G7" i="1"/>
  <c r="F7" i="1" s="1"/>
  <c r="G8" i="1"/>
  <c r="F8" i="1" s="1"/>
  <c r="G9" i="1"/>
  <c r="F9" i="1" s="1"/>
  <c r="G10" i="1"/>
  <c r="F10" i="1" s="1"/>
  <c r="G11" i="1"/>
  <c r="F11" i="1" s="1"/>
  <c r="G12" i="1"/>
  <c r="F12" i="1" s="1"/>
  <c r="G13" i="1"/>
  <c r="F13" i="1" s="1"/>
  <c r="G14" i="1"/>
  <c r="F14" i="1" s="1"/>
  <c r="G15" i="1"/>
  <c r="F15" i="1" s="1"/>
  <c r="G17" i="1"/>
  <c r="F17" i="1" s="1"/>
  <c r="G18" i="1"/>
  <c r="F18" i="1" s="1"/>
  <c r="G19" i="1"/>
  <c r="F19" i="1" s="1"/>
  <c r="G20" i="1"/>
  <c r="F20" i="1" s="1"/>
  <c r="G21" i="1"/>
  <c r="F21" i="1" s="1"/>
  <c r="G22" i="1"/>
  <c r="F22" i="1" s="1"/>
  <c r="G23" i="1"/>
  <c r="F23" i="1" s="1"/>
  <c r="G25" i="1"/>
  <c r="G26" i="1"/>
  <c r="G27" i="1"/>
  <c r="F27" i="1" s="1"/>
  <c r="G28" i="1"/>
  <c r="F28" i="1" s="1"/>
  <c r="G29" i="1"/>
  <c r="F29" i="1" s="1"/>
  <c r="G30" i="1"/>
  <c r="F30" i="1" s="1"/>
  <c r="G31" i="1"/>
  <c r="F31" i="1" s="1"/>
  <c r="G32" i="1"/>
  <c r="F32" i="1" s="1"/>
  <c r="G33" i="1"/>
  <c r="F33" i="1" s="1"/>
  <c r="G34" i="1"/>
  <c r="F34" i="1" s="1"/>
  <c r="G36" i="1"/>
  <c r="G37" i="1"/>
  <c r="F37" i="1" s="1"/>
  <c r="G38" i="1"/>
  <c r="F38" i="1" s="1"/>
  <c r="G39" i="1"/>
  <c r="F39" i="1" s="1"/>
  <c r="G40" i="1"/>
  <c r="F40" i="1" s="1"/>
  <c r="G41" i="1"/>
  <c r="F41" i="1" s="1"/>
  <c r="G42" i="1"/>
  <c r="F42" i="1" s="1"/>
  <c r="G43" i="1"/>
  <c r="F43" i="1" s="1"/>
  <c r="G46" i="1"/>
  <c r="G47" i="1"/>
  <c r="G48" i="1"/>
  <c r="G49" i="1"/>
  <c r="G50" i="1"/>
  <c r="G51" i="1"/>
  <c r="G52" i="1"/>
  <c r="G53" i="1"/>
  <c r="E16" i="1"/>
  <c r="E35" i="1"/>
  <c r="C35" i="1"/>
  <c r="D45" i="1" l="1"/>
  <c r="G3" i="1"/>
  <c r="G45" i="1"/>
  <c r="G35" i="1"/>
  <c r="G16" i="1"/>
  <c r="F16" i="1" s="1"/>
  <c r="G24" i="1"/>
  <c r="E24" i="1"/>
  <c r="C24" i="1"/>
  <c r="C16" i="1"/>
  <c r="F45" i="1" l="1"/>
  <c r="G54" i="1"/>
  <c r="F24" i="1"/>
  <c r="F35" i="1"/>
  <c r="D35" i="1"/>
  <c r="E54" i="1"/>
  <c r="F54" i="1" s="1"/>
  <c r="D13" i="1"/>
  <c r="D20" i="1"/>
  <c r="D10" i="1"/>
  <c r="D17" i="1"/>
  <c r="D23" i="1"/>
  <c r="D7" i="1"/>
  <c r="D22" i="1"/>
  <c r="D16" i="1"/>
  <c r="D12" i="1"/>
  <c r="D8" i="1"/>
  <c r="D14" i="1"/>
  <c r="D11" i="1"/>
  <c r="D18" i="1"/>
  <c r="D21" i="1"/>
  <c r="D9" i="1"/>
  <c r="D6" i="1"/>
</calcChain>
</file>

<file path=xl/sharedStrings.xml><?xml version="1.0" encoding="utf-8"?>
<sst xmlns="http://schemas.openxmlformats.org/spreadsheetml/2006/main" count="60" uniqueCount="56">
  <si>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</si>
  <si>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</si>
  <si>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</si>
  <si>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</si>
  <si>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</si>
  <si>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</si>
  <si>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</si>
  <si>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</si>
  <si>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</si>
  <si>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</si>
  <si>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</si>
  <si>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</si>
  <si>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</si>
  <si>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</si>
  <si>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</si>
  <si>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</si>
  <si>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</si>
  <si>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</si>
  <si>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</si>
  <si>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</si>
  <si>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</si>
  <si>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</si>
  <si>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</si>
  <si>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</si>
  <si>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</si>
  <si>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</si>
  <si>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</si>
  <si>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</si>
  <si>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</si>
  <si>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</si>
  <si>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</si>
  <si>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</si>
  <si>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</si>
  <si>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</si>
  <si>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</si>
  <si>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</si>
  <si>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</si>
  <si>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</si>
  <si>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</si>
  <si>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</si>
  <si>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</si>
  <si>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</si>
  <si>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</si>
  <si>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</si>
  <si>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</si>
  <si>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</si>
  <si>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</si>
  <si>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</si>
  <si>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</si>
  <si>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</si>
  <si>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วิทยาการการประกอบอาหาร</t>
  </si>
  <si>
    <t>เศรษฐกิจดิจิทัล</t>
  </si>
  <si>
    <t>เทคโนโลยีการจัดการอุตสาหกรรมและโลจิสติกส์</t>
  </si>
  <si>
    <t>เทคโนโลยีวิศวกรรมโยธา</t>
  </si>
  <si>
    <t>นวัตกรรมคอมพิวเตอร์และอุตสาหกรรมดิจิทัล</t>
  </si>
  <si>
    <t>สรุปผลการสอบประมวลความรู้ด้านคอมพิวเตอร์ นักศึกษารหัส 66
ข้อมูล ณ วันที่ 16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</si>
</sst>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34" zoomScaleNormal="100" workbookViewId="0">
      <selection activeCell="E27" activeCellId="1" sqref="C27 E27"/>
    </sheetView>
  </sheetViews>
  <sheetFormatPr defaultColWidth="17.7109375" defaultRowHeight="24"/>
  <cols>
    <col min="1" max="1" width="26.7109375" style="15" bestFit="1" customWidth="1"/>
    <col min="2" max="2" width="35.7109375" style="11" bestFit="1" customWidth="1"/>
    <col min="3" max="3" width="7.140625" style="2" customWidth="1"/>
    <col min="4" max="4" width="7" style="2" bestFit="1" customWidth="1"/>
    <col min="5" max="5" width="8.140625" style="2" bestFit="1" customWidth="1"/>
    <col min="6" max="6" width="7" style="2" bestFit="1" customWidth="1"/>
    <col min="7" max="7" width="7.85546875" style="2" bestFit="1" customWidth="1"/>
    <col min="8" max="16384" width="17.7109375" style="1"/>
  </cols>
  <sheetData>
    <row r="1" spans="1:7" ht="56.25" customHeight="1">
      <c r="A1" s="21" t="s">
        <v>55</v>
      </c>
      <c r="B1" s="22"/>
      <c r="C1" s="22"/>
      <c r="D1" s="22"/>
      <c r="E1" s="22"/>
      <c r="F1" s="22"/>
      <c r="G1" s="22"/>
    </row>
    <row r="2" spans="1:7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</v>
      </c>
      <c r="G2" s="8" t="s">
        <v>5</v>
      </c>
    </row>
    <row r="3" spans="1:7">
      <c r="A3" s="13" t="s">
        <v>6</v>
      </c>
      <c r="B3" s="9"/>
      <c r="C3" s="3">
        <f>SUM(C4:C15)</f>
        <v>293</v>
      </c>
      <c r="D3" s="4">
        <f>(C3*100)/G3</f>
        <v>64.254385964912274</v>
      </c>
      <c r="E3" s="3">
        <f>SUM(E4:E15)</f>
        <v>163</v>
      </c>
      <c r="F3" s="4">
        <f>(E3*100)/G3</f>
        <v>35.745614035087719</v>
      </c>
      <c r="G3" s="3">
        <f>SUM(G4:G15)</f>
        <v>456</v>
      </c>
    </row>
    <row r="4" spans="1:7">
      <c r="A4" s="14"/>
      <c r="B4" s="10" t="s">
        <v>7</v>
      </c>
      <c r="C4" s="5">
        <v>30</v>
      </c>
      <c r="D4" s="6">
        <f>(C4*100)/G4</f>
        <v>57.692307692307693</v>
      </c>
      <c r="E4" s="5">
        <v>22</v>
      </c>
      <c r="F4" s="18">
        <f>(E4*100)/G4</f>
        <v>42.307692307692307</v>
      </c>
      <c r="G4" s="5">
        <v>52</v>
      </c>
    </row>
    <row r="5" spans="1:7">
      <c r="A5" s="14"/>
      <c r="B5" s="10" t="s">
        <v>8</v>
      </c>
      <c r="C5" s="5">
        <v>45</v>
      </c>
      <c r="D5" s="6">
        <f>(C5*100)/G5</f>
        <v>83.333333333333329</v>
      </c>
      <c r="E5" s="5">
        <v>9</v>
      </c>
      <c r="F5" s="18">
        <f t="shared" ref="F5:F15" si="0">(E5*100)/G5</f>
        <v>16.666666666666668</v>
      </c>
      <c r="G5" s="5">
        <f t="shared" ref="G5:G22" si="1">C5+E5</f>
        <v>54</v>
      </c>
    </row>
    <row r="6" spans="1:7">
      <c r="A6" s="14"/>
      <c r="B6" s="10" t="s">
        <v>9</v>
      </c>
      <c r="C6" s="17">
        <v>34</v>
      </c>
      <c r="D6" s="18">
        <f t="shared" ref="D5:D17" si="2">(C6*100)/G6</f>
        <v>79.069767441860463</v>
      </c>
      <c r="E6" s="17">
        <v>9</v>
      </c>
      <c r="F6" s="18">
        <f t="shared" si="0"/>
        <v>20.930232558139537</v>
      </c>
      <c r="G6" s="5">
        <f t="shared" si="1"/>
        <v>43</v>
      </c>
    </row>
    <row r="7" spans="1:7">
      <c r="A7" s="14"/>
      <c r="B7" s="10" t="s">
        <v>10</v>
      </c>
      <c r="C7" s="5">
        <v>9</v>
      </c>
      <c r="D7" s="6">
        <f t="shared" si="2"/>
        <v>47.368421052631582</v>
      </c>
      <c r="E7" s="5">
        <v>10</v>
      </c>
      <c r="F7" s="18">
        <f t="shared" si="0"/>
        <v>52.631578947368418</v>
      </c>
      <c r="G7" s="5">
        <f t="shared" si="1"/>
        <v>19</v>
      </c>
    </row>
    <row r="8" spans="1:7">
      <c r="A8" s="14"/>
      <c r="B8" s="10" t="s">
        <v>11</v>
      </c>
      <c r="C8" s="5">
        <v>15</v>
      </c>
      <c r="D8" s="6">
        <f t="shared" si="2"/>
        <v>65.217391304347828</v>
      </c>
      <c r="E8" s="5">
        <v>8</v>
      </c>
      <c r="F8" s="18">
        <f t="shared" si="0"/>
        <v>34.782608695652172</v>
      </c>
      <c r="G8" s="5">
        <f t="shared" si="1"/>
        <v>23</v>
      </c>
    </row>
    <row r="9" spans="1:7">
      <c r="A9" s="14"/>
      <c r="B9" s="10" t="s">
        <v>12</v>
      </c>
      <c r="C9" s="5">
        <v>21</v>
      </c>
      <c r="D9" s="6">
        <f t="shared" si="2"/>
        <v>37.5</v>
      </c>
      <c r="E9" s="5">
        <v>35</v>
      </c>
      <c r="F9" s="18">
        <f t="shared" si="0"/>
        <v>62.5</v>
      </c>
      <c r="G9" s="5">
        <f t="shared" si="1"/>
        <v>56</v>
      </c>
    </row>
    <row r="10" spans="1:7">
      <c r="A10" s="14"/>
      <c r="B10" s="10" t="s">
        <v>13</v>
      </c>
      <c r="C10" s="5">
        <v>15</v>
      </c>
      <c r="D10" s="6">
        <f t="shared" si="2"/>
        <v>57.692307692307693</v>
      </c>
      <c r="E10" s="5">
        <v>11</v>
      </c>
      <c r="F10" s="18">
        <f t="shared" si="0"/>
        <v>42.307692307692307</v>
      </c>
      <c r="G10" s="5">
        <f t="shared" si="1"/>
        <v>26</v>
      </c>
    </row>
    <row r="11" spans="1:7">
      <c r="A11" s="14"/>
      <c r="B11" s="10" t="s">
        <v>14</v>
      </c>
      <c r="C11" s="5">
        <v>21</v>
      </c>
      <c r="D11" s="6">
        <f t="shared" si="2"/>
        <v>70</v>
      </c>
      <c r="E11" s="5">
        <v>9</v>
      </c>
      <c r="F11" s="18">
        <f t="shared" si="0"/>
        <v>30</v>
      </c>
      <c r="G11" s="5">
        <f t="shared" si="1"/>
        <v>30</v>
      </c>
    </row>
    <row r="12" spans="1:7">
      <c r="A12" s="14"/>
      <c r="B12" s="10" t="s">
        <v>15</v>
      </c>
      <c r="C12" s="5">
        <v>23</v>
      </c>
      <c r="D12" s="6">
        <f t="shared" si="2"/>
        <v>88.461538461538467</v>
      </c>
      <c r="E12" s="5">
        <v>3</v>
      </c>
      <c r="F12" s="18">
        <f t="shared" si="0"/>
        <v>11.538461538461538</v>
      </c>
      <c r="G12" s="5">
        <f t="shared" si="1"/>
        <v>26</v>
      </c>
    </row>
    <row r="13" spans="1:7">
      <c r="A13" s="14"/>
      <c r="B13" s="10" t="s">
        <v>16</v>
      </c>
      <c r="C13" s="5">
        <v>37</v>
      </c>
      <c r="D13" s="6">
        <f t="shared" si="2"/>
        <v>68.518518518518519</v>
      </c>
      <c r="E13" s="5">
        <v>17</v>
      </c>
      <c r="F13" s="18">
        <f t="shared" si="0"/>
        <v>31.481481481481481</v>
      </c>
      <c r="G13" s="5">
        <f t="shared" si="1"/>
        <v>54</v>
      </c>
    </row>
    <row r="14" spans="1:7">
      <c r="A14" s="14"/>
      <c r="B14" s="10" t="s">
        <v>17</v>
      </c>
      <c r="C14" s="5">
        <v>14</v>
      </c>
      <c r="D14" s="6">
        <f t="shared" si="2"/>
        <v>51.851851851851855</v>
      </c>
      <c r="E14" s="5">
        <v>13</v>
      </c>
      <c r="F14" s="18">
        <f t="shared" si="0"/>
        <v>48.148148148148145</v>
      </c>
      <c r="G14" s="5">
        <f t="shared" si="1"/>
        <v>27</v>
      </c>
    </row>
    <row r="15" spans="1:7">
      <c r="A15" s="14"/>
      <c r="B15" s="10" t="s">
        <v>18</v>
      </c>
      <c r="C15" s="5">
        <v>29</v>
      </c>
      <c r="D15" s="6">
        <f>(C15*100)/G15</f>
        <v>63.043478260869563</v>
      </c>
      <c r="E15" s="5">
        <v>17</v>
      </c>
      <c r="F15" s="18">
        <f t="shared" si="0"/>
        <v>36.956521739130437</v>
      </c>
      <c r="G15" s="5">
        <f t="shared" si="1"/>
        <v>46</v>
      </c>
    </row>
    <row r="16" spans="1:7">
      <c r="A16" s="13" t="s">
        <v>19</v>
      </c>
      <c r="B16" s="9"/>
      <c r="C16" s="3">
        <f>SUM(C17:C23)</f>
        <v>85</v>
      </c>
      <c r="D16" s="4">
        <f>(C16*100)/G16</f>
        <v>37.777777777777779</v>
      </c>
      <c r="E16" s="3">
        <f>SUM(E17:E23)</f>
        <v>140</v>
      </c>
      <c r="F16" s="4">
        <f>(E16*100)/G16</f>
        <v>62.222222222222221</v>
      </c>
      <c r="G16" s="3">
        <f>SUM(G17:G23)</f>
        <v>225</v>
      </c>
    </row>
    <row r="17" spans="1:7">
      <c r="A17" s="14"/>
      <c r="B17" s="10" t="s">
        <v>52</v>
      </c>
      <c r="C17" s="5">
        <v>26</v>
      </c>
      <c r="D17" s="6">
        <f t="shared" si="2"/>
        <v>49.056603773584904</v>
      </c>
      <c r="E17" s="5">
        <v>27</v>
      </c>
      <c r="F17" s="18">
        <f t="shared" ref="F17:F23" si="3">(E17*100)/G17</f>
        <v>50.943396226415096</v>
      </c>
      <c r="G17" s="5">
        <f t="shared" si="1"/>
        <v>53</v>
      </c>
    </row>
    <row r="18" spans="1:7">
      <c r="A18" s="14"/>
      <c r="B18" s="10" t="s">
        <v>54</v>
      </c>
      <c r="C18" s="5">
        <v>17</v>
      </c>
      <c r="D18" s="6">
        <f t="shared" ref="D18:D23" si="4">(C18*100)/G18</f>
        <v>60.714285714285715</v>
      </c>
      <c r="E18" s="5">
        <v>11</v>
      </c>
      <c r="F18" s="18">
        <f t="shared" si="3"/>
        <v>39.285714285714285</v>
      </c>
      <c r="G18" s="5">
        <f t="shared" si="1"/>
        <v>28</v>
      </c>
    </row>
    <row r="19" spans="1:7">
      <c r="A19" s="14"/>
      <c r="B19" s="10" t="s">
        <v>53</v>
      </c>
      <c r="C19" s="5">
        <v>8</v>
      </c>
      <c r="D19" s="6">
        <f>(C19*100)/G19</f>
        <v>25</v>
      </c>
      <c r="E19" s="5">
        <v>24</v>
      </c>
      <c r="F19" s="18">
        <f t="shared" si="3"/>
        <v>75</v>
      </c>
      <c r="G19" s="5">
        <f t="shared" si="1"/>
        <v>32</v>
      </c>
    </row>
    <row r="20" spans="1:7">
      <c r="A20" s="14"/>
      <c r="B20" s="10" t="s">
        <v>19</v>
      </c>
      <c r="C20" s="5">
        <v>2</v>
      </c>
      <c r="D20" s="6">
        <f t="shared" si="4"/>
        <v>25</v>
      </c>
      <c r="E20" s="5">
        <v>6</v>
      </c>
      <c r="F20" s="18">
        <f t="shared" si="3"/>
        <v>75</v>
      </c>
      <c r="G20" s="5">
        <f t="shared" si="1"/>
        <v>8</v>
      </c>
    </row>
    <row r="21" spans="1:7">
      <c r="A21" s="14"/>
      <c r="B21" s="10" t="s">
        <v>20</v>
      </c>
      <c r="C21" s="17">
        <v>7</v>
      </c>
      <c r="D21" s="18">
        <f t="shared" si="4"/>
        <v>19.444444444444443</v>
      </c>
      <c r="E21" s="17">
        <v>29</v>
      </c>
      <c r="F21" s="18">
        <f t="shared" si="3"/>
        <v>80.555555555555557</v>
      </c>
      <c r="G21" s="5">
        <f t="shared" si="1"/>
        <v>36</v>
      </c>
    </row>
    <row r="22" spans="1:7">
      <c r="A22" s="14"/>
      <c r="B22" s="10" t="s">
        <v>21</v>
      </c>
      <c r="C22" s="5">
        <v>15</v>
      </c>
      <c r="D22" s="6">
        <f t="shared" si="4"/>
        <v>34.090909090909093</v>
      </c>
      <c r="E22" s="5">
        <v>29</v>
      </c>
      <c r="F22" s="18">
        <f t="shared" si="3"/>
        <v>65.909090909090907</v>
      </c>
      <c r="G22" s="5">
        <f t="shared" si="1"/>
        <v>44</v>
      </c>
    </row>
    <row r="23" spans="1:7">
      <c r="A23" s="14"/>
      <c r="B23" s="10" t="s">
        <v>22</v>
      </c>
      <c r="C23" s="5">
        <v>10</v>
      </c>
      <c r="D23" s="6">
        <f t="shared" si="4"/>
        <v>41.666666666666664</v>
      </c>
      <c r="E23" s="5">
        <v>14</v>
      </c>
      <c r="F23" s="18">
        <f t="shared" si="3"/>
        <v>58.333333333333336</v>
      </c>
      <c r="G23" s="5">
        <f>C23+E23</f>
        <v>24</v>
      </c>
    </row>
    <row r="24" spans="1:7">
      <c r="A24" s="13" t="s">
        <v>23</v>
      </c>
      <c r="B24" s="9"/>
      <c r="C24" s="16">
        <f>SUM(C25:C34)</f>
        <v>214</v>
      </c>
      <c r="D24" s="19">
        <f>(C24*100)/G24</f>
        <v>37.609841827768015</v>
      </c>
      <c r="E24" s="16">
        <f>SUM(E25:E34)</f>
        <v>355</v>
      </c>
      <c r="F24" s="4">
        <f>(E24*100)/G24</f>
        <v>62.390158172231985</v>
      </c>
      <c r="G24" s="16">
        <f>SUM(G25:G34)</f>
        <v>569</v>
      </c>
    </row>
    <row r="25" spans="1:7">
      <c r="A25" s="14"/>
      <c r="B25" s="10" t="s">
        <v>24</v>
      </c>
      <c r="C25" s="5">
        <v>10</v>
      </c>
      <c r="D25" s="6">
        <f>(C25*100)/G25</f>
        <v>43.478260869565219</v>
      </c>
      <c r="E25" s="5">
        <v>13</v>
      </c>
      <c r="F25" s="18">
        <f>(E25*100)/G25</f>
        <v>56.521739130434781</v>
      </c>
      <c r="G25" s="5">
        <f>C25+E25</f>
        <v>23</v>
      </c>
    </row>
    <row r="26" spans="1:7">
      <c r="A26" s="14"/>
      <c r="B26" s="10" t="s">
        <v>25</v>
      </c>
      <c r="C26" s="5">
        <v>11</v>
      </c>
      <c r="D26" s="6">
        <f t="shared" ref="D26:D34" si="5">(C26*100)/G26</f>
        <v>52.38095238095238</v>
      </c>
      <c r="E26" s="5">
        <v>10</v>
      </c>
      <c r="F26" s="18">
        <f>(E26*100)/G26</f>
        <v>47.61904761904762</v>
      </c>
      <c r="G26" s="5">
        <f t="shared" ref="G26:G34" si="6">C26+E26</f>
        <v>21</v>
      </c>
    </row>
    <row r="27" spans="1:7">
      <c r="A27" s="14"/>
      <c r="B27" s="10" t="s">
        <v>26</v>
      </c>
      <c r="C27" s="5">
        <v>33</v>
      </c>
      <c r="D27" s="6">
        <f t="shared" si="5"/>
        <v>30</v>
      </c>
      <c r="E27" s="5">
        <v>77</v>
      </c>
      <c r="F27" s="18">
        <f t="shared" ref="F26:F33" si="7">(E27*100)/G27</f>
        <v>70</v>
      </c>
      <c r="G27" s="5">
        <f t="shared" si="6"/>
        <v>110</v>
      </c>
    </row>
    <row r="28" spans="1:7">
      <c r="A28" s="14"/>
      <c r="B28" s="10" t="s">
        <v>27</v>
      </c>
      <c r="C28" s="5">
        <v>14</v>
      </c>
      <c r="D28" s="6">
        <f t="shared" si="5"/>
        <v>14.583333333333334</v>
      </c>
      <c r="E28" s="5">
        <v>82</v>
      </c>
      <c r="F28" s="18">
        <f t="shared" si="7"/>
        <v>85.416666666666671</v>
      </c>
      <c r="G28" s="5">
        <f t="shared" si="6"/>
        <v>96</v>
      </c>
    </row>
    <row r="29" spans="1:7">
      <c r="A29" s="14"/>
      <c r="B29" s="10" t="s">
        <v>28</v>
      </c>
      <c r="C29" s="5">
        <v>38</v>
      </c>
      <c r="D29" s="6">
        <f t="shared" si="5"/>
        <v>56.71641791044776</v>
      </c>
      <c r="E29" s="5">
        <v>29</v>
      </c>
      <c r="F29" s="18">
        <f t="shared" si="7"/>
        <v>43.28358208955224</v>
      </c>
      <c r="G29" s="5">
        <f t="shared" si="6"/>
        <v>67</v>
      </c>
    </row>
    <row r="30" spans="1:7">
      <c r="A30" s="14"/>
      <c r="B30" s="10" t="s">
        <v>14</v>
      </c>
      <c r="C30" s="5">
        <v>16</v>
      </c>
      <c r="D30" s="6">
        <f t="shared" si="5"/>
        <v>30.76923076923077</v>
      </c>
      <c r="E30" s="5">
        <v>36</v>
      </c>
      <c r="F30" s="18">
        <f t="shared" si="7"/>
        <v>69.230769230769226</v>
      </c>
      <c r="G30" s="5">
        <f t="shared" si="6"/>
        <v>52</v>
      </c>
    </row>
    <row r="31" spans="1:7">
      <c r="A31" s="14"/>
      <c r="B31" s="10" t="s">
        <v>29</v>
      </c>
      <c r="C31" s="5">
        <v>21</v>
      </c>
      <c r="D31" s="6">
        <f t="shared" si="5"/>
        <v>84</v>
      </c>
      <c r="E31" s="5">
        <v>4</v>
      </c>
      <c r="F31" s="18">
        <f t="shared" si="7"/>
        <v>16</v>
      </c>
      <c r="G31" s="5">
        <f t="shared" si="6"/>
        <v>25</v>
      </c>
    </row>
    <row r="32" spans="1:7">
      <c r="A32" s="14"/>
      <c r="B32" s="10" t="s">
        <v>30</v>
      </c>
      <c r="C32" s="17">
        <v>51</v>
      </c>
      <c r="D32" s="6">
        <f t="shared" si="5"/>
        <v>34.93150684931507</v>
      </c>
      <c r="E32" s="17">
        <v>95</v>
      </c>
      <c r="F32" s="18">
        <f t="shared" si="7"/>
        <v>65.06849315068493</v>
      </c>
      <c r="G32" s="5">
        <f t="shared" si="6"/>
        <v>146</v>
      </c>
    </row>
    <row r="33" spans="1:7">
      <c r="A33" s="14"/>
      <c r="B33" s="10" t="s">
        <v>48</v>
      </c>
      <c r="C33" s="5">
        <v>11</v>
      </c>
      <c r="D33" s="6">
        <f t="shared" si="5"/>
        <v>68.75</v>
      </c>
      <c r="E33" s="5">
        <v>5</v>
      </c>
      <c r="F33" s="18">
        <f t="shared" si="7"/>
        <v>31.25</v>
      </c>
      <c r="G33" s="5">
        <f t="shared" si="6"/>
        <v>16</v>
      </c>
    </row>
    <row r="34" spans="1:7">
      <c r="A34" s="14"/>
      <c r="B34" s="10" t="s">
        <v>31</v>
      </c>
      <c r="C34" s="5">
        <v>9</v>
      </c>
      <c r="D34" s="6">
        <f t="shared" si="5"/>
        <v>69.230769230769226</v>
      </c>
      <c r="E34" s="5">
        <v>4</v>
      </c>
      <c r="F34" s="18">
        <f>(E34*100)/G34</f>
        <v>30.76923076923077</v>
      </c>
      <c r="G34" s="5">
        <f t="shared" si="6"/>
        <v>13</v>
      </c>
    </row>
    <row r="35" spans="1:7">
      <c r="A35" s="13" t="s">
        <v>32</v>
      </c>
      <c r="B35" s="9"/>
      <c r="C35" s="3">
        <f>SUM(C36:C44)</f>
        <v>111</v>
      </c>
      <c r="D35" s="4">
        <f>(C35*100)/G35</f>
        <v>38.811188811188813</v>
      </c>
      <c r="E35" s="3">
        <f>SUM(E36:E44)</f>
        <v>175</v>
      </c>
      <c r="F35" s="4">
        <f>(E35*100)/G35</f>
        <v>61.188811188811187</v>
      </c>
      <c r="G35" s="3">
        <f>SUM(G36:G44)</f>
        <v>286</v>
      </c>
    </row>
    <row r="36" spans="1:7">
      <c r="A36" s="14"/>
      <c r="B36" s="10" t="s">
        <v>33</v>
      </c>
      <c r="C36" s="5">
        <v>32</v>
      </c>
      <c r="D36" s="6">
        <f>(C36*100)/G36</f>
        <v>31.683168316831683</v>
      </c>
      <c r="E36" s="5">
        <v>69</v>
      </c>
      <c r="F36" s="18">
        <f>(E36*100)/G36</f>
        <v>68.316831683168317</v>
      </c>
      <c r="G36" s="5">
        <f>C36+E36</f>
        <v>101</v>
      </c>
    </row>
    <row r="37" spans="1:7">
      <c r="A37" s="14"/>
      <c r="B37" s="10" t="s">
        <v>34</v>
      </c>
      <c r="C37" s="5">
        <v>9</v>
      </c>
      <c r="D37" s="6">
        <f t="shared" ref="D37:D44" si="8">(C37*100)/G37</f>
        <v>36</v>
      </c>
      <c r="E37" s="5">
        <v>16</v>
      </c>
      <c r="F37" s="18">
        <f t="shared" ref="F36:F44" si="9">(E37*100)/G37</f>
        <v>64</v>
      </c>
      <c r="G37" s="5">
        <f t="shared" ref="G37:G53" si="10">C37+E37</f>
        <v>25</v>
      </c>
    </row>
    <row r="38" spans="1:7">
      <c r="A38" s="14"/>
      <c r="B38" s="10" t="s">
        <v>35</v>
      </c>
      <c r="C38" s="5">
        <v>7</v>
      </c>
      <c r="D38" s="6">
        <f t="shared" si="8"/>
        <v>31.818181818181817</v>
      </c>
      <c r="E38" s="5">
        <v>15</v>
      </c>
      <c r="F38" s="18">
        <f t="shared" si="9"/>
        <v>68.181818181818187</v>
      </c>
      <c r="G38" s="5">
        <f t="shared" si="10"/>
        <v>22</v>
      </c>
    </row>
    <row r="39" spans="1:7">
      <c r="A39" s="14"/>
      <c r="B39" s="10" t="s">
        <v>36</v>
      </c>
      <c r="C39" s="5">
        <v>8</v>
      </c>
      <c r="D39" s="6">
        <f t="shared" si="8"/>
        <v>38.095238095238095</v>
      </c>
      <c r="E39" s="5">
        <v>13</v>
      </c>
      <c r="F39" s="18">
        <f t="shared" si="9"/>
        <v>61.904761904761905</v>
      </c>
      <c r="G39" s="5">
        <f t="shared" si="10"/>
        <v>21</v>
      </c>
    </row>
    <row r="40" spans="1:7">
      <c r="A40" s="14"/>
      <c r="B40" s="10" t="s">
        <v>37</v>
      </c>
      <c r="C40" s="5">
        <v>27</v>
      </c>
      <c r="D40" s="6">
        <f t="shared" si="8"/>
        <v>58.695652173913047</v>
      </c>
      <c r="E40" s="5">
        <v>19</v>
      </c>
      <c r="F40" s="18">
        <f t="shared" si="9"/>
        <v>41.304347826086953</v>
      </c>
      <c r="G40" s="5">
        <f t="shared" si="10"/>
        <v>46</v>
      </c>
    </row>
    <row r="41" spans="1:7">
      <c r="A41" s="14"/>
      <c r="B41" s="10" t="s">
        <v>38</v>
      </c>
      <c r="C41" s="5">
        <v>17</v>
      </c>
      <c r="D41" s="6">
        <f t="shared" si="8"/>
        <v>60.714285714285715</v>
      </c>
      <c r="E41" s="5">
        <v>11</v>
      </c>
      <c r="F41" s="18">
        <f t="shared" si="9"/>
        <v>39.285714285714285</v>
      </c>
      <c r="G41" s="5">
        <f t="shared" si="10"/>
        <v>28</v>
      </c>
    </row>
    <row r="42" spans="1:7">
      <c r="A42" s="14"/>
      <c r="B42" s="10" t="s">
        <v>39</v>
      </c>
      <c r="C42" s="5">
        <v>1</v>
      </c>
      <c r="D42" s="6">
        <f t="shared" si="8"/>
        <v>8.3333333333333339</v>
      </c>
      <c r="E42" s="5">
        <v>11</v>
      </c>
      <c r="F42" s="18">
        <f t="shared" si="9"/>
        <v>91.666666666666671</v>
      </c>
      <c r="G42" s="5">
        <f t="shared" si="10"/>
        <v>12</v>
      </c>
    </row>
    <row r="43" spans="1:7">
      <c r="A43" s="14"/>
      <c r="B43" s="10" t="s">
        <v>40</v>
      </c>
      <c r="C43" s="5">
        <v>8</v>
      </c>
      <c r="D43" s="6">
        <f t="shared" si="8"/>
        <v>33.333333333333336</v>
      </c>
      <c r="E43" s="5">
        <v>16</v>
      </c>
      <c r="F43" s="18">
        <f t="shared" si="9"/>
        <v>66.666666666666671</v>
      </c>
      <c r="G43" s="5">
        <f t="shared" si="10"/>
        <v>24</v>
      </c>
    </row>
    <row r="44" spans="1:7">
      <c r="A44" s="14"/>
      <c r="B44" s="10" t="s">
        <v>51</v>
      </c>
      <c r="C44" s="5">
        <v>2</v>
      </c>
      <c r="D44" s="6">
        <f t="shared" si="8"/>
        <v>28.571428571428573</v>
      </c>
      <c r="E44" s="20">
        <v>5</v>
      </c>
      <c r="F44" s="18">
        <f t="shared" si="9"/>
        <v>71.428571428571431</v>
      </c>
      <c r="G44" s="20">
        <v>7</v>
      </c>
    </row>
    <row r="45" spans="1:7">
      <c r="A45" s="13" t="s">
        <v>41</v>
      </c>
      <c r="B45" s="9"/>
      <c r="C45" s="3">
        <f>SUM(C46:C53)</f>
        <v>72</v>
      </c>
      <c r="D45" s="4">
        <f>(C45*100)/G45</f>
        <v>43.636363636363633</v>
      </c>
      <c r="E45" s="3">
        <f>SUM(E46:E53)</f>
        <v>93</v>
      </c>
      <c r="F45" s="4">
        <f>(E45*100)/G45</f>
        <v>56.363636363636367</v>
      </c>
      <c r="G45" s="3">
        <f>SUM(G46:G53)</f>
        <v>165</v>
      </c>
    </row>
    <row r="46" spans="1:7">
      <c r="A46" s="14"/>
      <c r="B46" s="10" t="s">
        <v>42</v>
      </c>
      <c r="C46" s="5">
        <v>4</v>
      </c>
      <c r="D46" s="6">
        <f>(C46*100)/G46</f>
        <v>19.047619047619047</v>
      </c>
      <c r="E46" s="5">
        <v>17</v>
      </c>
      <c r="F46" s="18">
        <f>(E46*100)/G46</f>
        <v>80.952380952380949</v>
      </c>
      <c r="G46" s="5">
        <f t="shared" si="10"/>
        <v>21</v>
      </c>
    </row>
    <row r="47" spans="1:7">
      <c r="A47" s="14"/>
      <c r="B47" s="10" t="s">
        <v>8</v>
      </c>
      <c r="C47" s="5">
        <v>3</v>
      </c>
      <c r="D47" s="6">
        <f t="shared" ref="D47:D53" si="11">(C47*100)/G47</f>
        <v>37.5</v>
      </c>
      <c r="E47" s="5">
        <v>5</v>
      </c>
      <c r="F47" s="18">
        <f t="shared" ref="F47:F53" si="12">(E47*100)/G47</f>
        <v>62.5</v>
      </c>
      <c r="G47" s="5">
        <f t="shared" si="10"/>
        <v>8</v>
      </c>
    </row>
    <row r="48" spans="1:7">
      <c r="A48" s="14"/>
      <c r="B48" s="10" t="s">
        <v>43</v>
      </c>
      <c r="C48" s="5">
        <v>4</v>
      </c>
      <c r="D48" s="6">
        <f t="shared" si="11"/>
        <v>33.333333333333336</v>
      </c>
      <c r="E48" s="5">
        <v>8</v>
      </c>
      <c r="F48" s="18">
        <f t="shared" si="12"/>
        <v>66.666666666666671</v>
      </c>
      <c r="G48" s="5">
        <f t="shared" si="10"/>
        <v>12</v>
      </c>
    </row>
    <row r="49" spans="1:7">
      <c r="A49" s="14"/>
      <c r="B49" s="10" t="s">
        <v>49</v>
      </c>
      <c r="C49" s="5">
        <v>12</v>
      </c>
      <c r="D49" s="6">
        <f t="shared" si="11"/>
        <v>60</v>
      </c>
      <c r="E49" s="5">
        <v>8</v>
      </c>
      <c r="F49" s="18">
        <f t="shared" si="12"/>
        <v>40</v>
      </c>
      <c r="G49" s="5">
        <f t="shared" si="10"/>
        <v>20</v>
      </c>
    </row>
    <row r="50" spans="1:7">
      <c r="A50" s="14"/>
      <c r="B50" s="10" t="s">
        <v>50</v>
      </c>
      <c r="C50" s="5">
        <v>6</v>
      </c>
      <c r="D50" s="6">
        <f t="shared" si="11"/>
        <v>66.666666666666671</v>
      </c>
      <c r="E50" s="5">
        <v>3</v>
      </c>
      <c r="F50" s="18">
        <f t="shared" si="12"/>
        <v>33.333333333333336</v>
      </c>
      <c r="G50" s="5">
        <f t="shared" si="10"/>
        <v>9</v>
      </c>
    </row>
    <row r="51" spans="1:7">
      <c r="A51" s="14"/>
      <c r="B51" s="10" t="s">
        <v>44</v>
      </c>
      <c r="C51" s="5">
        <v>18</v>
      </c>
      <c r="D51" s="6">
        <f t="shared" si="11"/>
        <v>62.068965517241381</v>
      </c>
      <c r="E51" s="5">
        <v>11</v>
      </c>
      <c r="F51" s="18">
        <f t="shared" si="12"/>
        <v>37.931034482758619</v>
      </c>
      <c r="G51" s="5">
        <f t="shared" si="10"/>
        <v>29</v>
      </c>
    </row>
    <row r="52" spans="1:7">
      <c r="A52" s="14"/>
      <c r="B52" s="10" t="s">
        <v>45</v>
      </c>
      <c r="C52" s="5">
        <v>4</v>
      </c>
      <c r="D52" s="6">
        <f t="shared" si="11"/>
        <v>80</v>
      </c>
      <c r="E52" s="5">
        <v>1</v>
      </c>
      <c r="F52" s="18">
        <f t="shared" si="12"/>
        <v>20</v>
      </c>
      <c r="G52" s="5">
        <f t="shared" si="10"/>
        <v>5</v>
      </c>
    </row>
    <row r="53" spans="1:7">
      <c r="A53" s="14"/>
      <c r="B53" s="10" t="s">
        <v>46</v>
      </c>
      <c r="C53" s="5">
        <v>21</v>
      </c>
      <c r="D53" s="6">
        <f>(C53*100)/G53</f>
        <v>34.42622950819672</v>
      </c>
      <c r="E53" s="5">
        <v>40</v>
      </c>
      <c r="F53" s="18">
        <f t="shared" si="12"/>
        <v>65.573770491803273</v>
      </c>
      <c r="G53" s="5">
        <f t="shared" si="10"/>
        <v>61</v>
      </c>
    </row>
    <row r="54" spans="1:7">
      <c r="A54" s="13" t="s">
        <v>47</v>
      </c>
      <c r="B54" s="9"/>
      <c r="C54" s="3">
        <f>C3+C16+C24+C35+C45</f>
        <v>775</v>
      </c>
      <c r="D54" s="4">
        <f>(C54*100)/G54</f>
        <v>45.56143445032334</v>
      </c>
      <c r="E54" s="7">
        <f>E3+E16+E24+E35+E45</f>
        <v>926</v>
      </c>
      <c r="F54" s="4">
        <f>(E54*100)/G54</f>
        <v>54.43856554967666</v>
      </c>
      <c r="G54" s="7">
        <f>G3+G16+G24+G35+G45</f>
        <v>1701</v>
      </c>
    </row>
    <row r="56" spans="1:7">
      <c r="A56" s="23"/>
      <c r="B56" s="23"/>
      <c r="C56" s="23"/>
      <c r="D56" s="23"/>
      <c r="E56" s="23"/>
      <c r="F56" s="23"/>
      <c r="G56" s="23"/>
    </row>
  </sheetData>
  <mergeCells count="2">
    <mergeCell ref="A1:G1"/>
    <mergeCell ref="A56:G56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-66-</vt:lpstr>
      <vt:lpstr>'-66-'!Print_Titles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2025-03-19T07:33:39Z</cp:lastPrinted>
  <dcterms:created xsi:type="dcterms:W3CDTF">2023-01-16T06:29:45Z</dcterms:created>
  <dcterms:modified xsi:type="dcterms:W3CDTF">2025-08-28T08:10:54Z</dcterms:modified>
</cp:coreProperties>
</file>